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Diem KLTN theo TB" sheetId="1" r:id="rId1"/>
  </sheets>
  <definedNames>
    <definedName name="_xlnm._FilterDatabase" localSheetId="0" hidden="1">'Diem KLTN theo TB'!$A$5:$GZ$40</definedName>
    <definedName name="_xlnm.Print_Titles" localSheetId="0">'Diem KLTN theo TB'!$5:$5</definedName>
  </definedNames>
  <calcPr calcId="145621" concurrentCalc="0"/>
</workbook>
</file>

<file path=xl/calcChain.xml><?xml version="1.0" encoding="utf-8"?>
<calcChain xmlns="http://schemas.openxmlformats.org/spreadsheetml/2006/main">
  <c r="L32" i="1" l="1"/>
  <c r="L31" i="1"/>
  <c r="L30" i="1"/>
  <c r="L20" i="1"/>
  <c r="L19" i="1"/>
  <c r="L18" i="1"/>
  <c r="L8" i="1"/>
  <c r="L7" i="1"/>
  <c r="L6" i="1"/>
</calcChain>
</file>

<file path=xl/sharedStrings.xml><?xml version="1.0" encoding="utf-8"?>
<sst xmlns="http://schemas.openxmlformats.org/spreadsheetml/2006/main" count="165" uniqueCount="129">
  <si>
    <t>HỌC VIỆN NÔNG NGHIỆP VIỆT NAM</t>
  </si>
  <si>
    <t>KHOA KINH TẾ VÀ PHÁT TRIỂN NÔNG THÔN</t>
  </si>
  <si>
    <t>TT</t>
  </si>
  <si>
    <t>MSV</t>
  </si>
  <si>
    <t>Họ và</t>
  </si>
  <si>
    <t>tên</t>
  </si>
  <si>
    <t>Ngày sinh</t>
  </si>
  <si>
    <t>Lớp</t>
  </si>
  <si>
    <t>Tiểu ban</t>
  </si>
  <si>
    <t>Điểm</t>
  </si>
  <si>
    <t>Ghi chú</t>
  </si>
  <si>
    <t>Chu Công Tuấn</t>
  </si>
  <si>
    <t>Anh</t>
  </si>
  <si>
    <t>03/12/94</t>
  </si>
  <si>
    <t>K57PTNTA</t>
  </si>
  <si>
    <t>Điểm A:</t>
  </si>
  <si>
    <t>Trần Văn</t>
  </si>
  <si>
    <t>Hỡi</t>
  </si>
  <si>
    <t>05/10/94</t>
  </si>
  <si>
    <t>K57KTNNC</t>
  </si>
  <si>
    <t>Điểm B+:</t>
  </si>
  <si>
    <t>Đinh Thị</t>
  </si>
  <si>
    <t>Huệ</t>
  </si>
  <si>
    <t>30/05/94</t>
  </si>
  <si>
    <t>Điểm B:</t>
  </si>
  <si>
    <t>Nguyễn Văn</t>
  </si>
  <si>
    <t>Lợi</t>
  </si>
  <si>
    <t>17/09/93</t>
  </si>
  <si>
    <t>K57PTNTC</t>
  </si>
  <si>
    <t>Dưới B:</t>
  </si>
  <si>
    <t>Trần Xuân</t>
  </si>
  <si>
    <t>Phương</t>
  </si>
  <si>
    <t>20/03/95</t>
  </si>
  <si>
    <t>K58QLKTA</t>
  </si>
  <si>
    <t>Nguyễn Hoàng</t>
  </si>
  <si>
    <t>Sơn</t>
  </si>
  <si>
    <t>13/11/95</t>
  </si>
  <si>
    <t>K58PTNTC</t>
  </si>
  <si>
    <t>Phạm Thị</t>
  </si>
  <si>
    <t>Thủy</t>
  </si>
  <si>
    <t>18/09/93</t>
  </si>
  <si>
    <t>K59KHĐT</t>
  </si>
  <si>
    <t>Trần Huy</t>
  </si>
  <si>
    <t>Tiến</t>
  </si>
  <si>
    <t>14/05/94</t>
  </si>
  <si>
    <t>Tuấn</t>
  </si>
  <si>
    <t>31/10/95</t>
  </si>
  <si>
    <t>Phạm Văn</t>
  </si>
  <si>
    <t>01/03/95</t>
  </si>
  <si>
    <t>K58KTA</t>
  </si>
  <si>
    <t>Lã Văn</t>
  </si>
  <si>
    <t>Việt</t>
  </si>
  <si>
    <t>07/02/95</t>
  </si>
  <si>
    <t>Nguyễn Anh</t>
  </si>
  <si>
    <t>Vũ</t>
  </si>
  <si>
    <t>31/08/95</t>
  </si>
  <si>
    <t>Đỗ Duy</t>
  </si>
  <si>
    <t>Công</t>
  </si>
  <si>
    <t>07/03/96</t>
  </si>
  <si>
    <t>K59PTNTE</t>
  </si>
  <si>
    <t>Đinh Quang</t>
  </si>
  <si>
    <t>Độ</t>
  </si>
  <si>
    <t>10/10/95</t>
  </si>
  <si>
    <t>K58KTNNC</t>
  </si>
  <si>
    <t>Nguyễn Thị</t>
  </si>
  <si>
    <t>Linh</t>
  </si>
  <si>
    <t>19/07/94</t>
  </si>
  <si>
    <t>K57KTNNB</t>
  </si>
  <si>
    <t>Nguyễn Kim</t>
  </si>
  <si>
    <t>Oanh</t>
  </si>
  <si>
    <t>09/02/94</t>
  </si>
  <si>
    <t>Trần Thị Hồng</t>
  </si>
  <si>
    <t>10/04/95</t>
  </si>
  <si>
    <t>K58PTNTA</t>
  </si>
  <si>
    <t>Hà Khắc</t>
  </si>
  <si>
    <t>Sỹ</t>
  </si>
  <si>
    <t>21/12/95</t>
  </si>
  <si>
    <t>K58KTNNA</t>
  </si>
  <si>
    <t>Đặng Đình</t>
  </si>
  <si>
    <t>Toản</t>
  </si>
  <si>
    <t>22/01/95</t>
  </si>
  <si>
    <t>Lê Tiến</t>
  </si>
  <si>
    <t>Trường</t>
  </si>
  <si>
    <t>21/01/94</t>
  </si>
  <si>
    <t>Đỗ Ngọc</t>
  </si>
  <si>
    <t>Tuân</t>
  </si>
  <si>
    <t>12/06/93</t>
  </si>
  <si>
    <t>K56PTNTC</t>
  </si>
  <si>
    <t>Lê Anh</t>
  </si>
  <si>
    <t>15/09/95</t>
  </si>
  <si>
    <t>Lương Công</t>
  </si>
  <si>
    <t>Tuyến</t>
  </si>
  <si>
    <t>13/01/95</t>
  </si>
  <si>
    <t>Hoàng Kim</t>
  </si>
  <si>
    <t>Xoát</t>
  </si>
  <si>
    <t>28/01/95</t>
  </si>
  <si>
    <t>Đinh Thế</t>
  </si>
  <si>
    <t>30/11/92</t>
  </si>
  <si>
    <t>K56PTNTA</t>
  </si>
  <si>
    <t>Phí Thái</t>
  </si>
  <si>
    <t>Hòa</t>
  </si>
  <si>
    <t>04/07/94</t>
  </si>
  <si>
    <t>K57KTNNA</t>
  </si>
  <si>
    <t>Nguyễn Xuân</t>
  </si>
  <si>
    <t>Hoàng</t>
  </si>
  <si>
    <t>K57KTB</t>
  </si>
  <si>
    <t>Nguyễn Tử Ngọc</t>
  </si>
  <si>
    <t>Khánh</t>
  </si>
  <si>
    <t>29/06/94</t>
  </si>
  <si>
    <t>K57KTC</t>
  </si>
  <si>
    <t>Nguyễn Thị Thùy</t>
  </si>
  <si>
    <t>13/09/95</t>
  </si>
  <si>
    <t>Khổng Đức</t>
  </si>
  <si>
    <t>Mạnh</t>
  </si>
  <si>
    <t>30/06/94</t>
  </si>
  <si>
    <t>Lê Hồng</t>
  </si>
  <si>
    <t>14/05/95</t>
  </si>
  <si>
    <t>Phạm Thị Lâm</t>
  </si>
  <si>
    <t>10/10/94</t>
  </si>
  <si>
    <t>K57KTPT</t>
  </si>
  <si>
    <t>Nguyễn Thế</t>
  </si>
  <si>
    <t>19/08/95</t>
  </si>
  <si>
    <t>K58KTNNB</t>
  </si>
  <si>
    <t>Thế</t>
  </si>
  <si>
    <t>22/07/94</t>
  </si>
  <si>
    <t>Ngô Quang</t>
  </si>
  <si>
    <t>Thọ</t>
  </si>
  <si>
    <t>12/01/94</t>
  </si>
  <si>
    <r>
      <t xml:space="preserve">KẾT QUẢ BẢO VỆ KHÓA LUẬN TỐT NGHIỆP HỌC KỲ 2 NĂM HỌC 2016-2017
</t>
    </r>
    <r>
      <rPr>
        <sz val="12"/>
        <rFont val="Times New Roman"/>
        <family val="1"/>
      </rPr>
      <t>Ngày bảo vệ: 29/6/2017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</si>
</sst>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  <charset val="1"/>
    </font>
    <font>
      <sz val="10"/>
      <color theme="0"/>
      <name val="Times New Roman"/>
      <family val="1"/>
    </font>
    <font>
      <sz val="10"/>
      <name val="Arial"/>
      <family val="2"/>
      <charset val="1"/>
    </font>
    <font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0" fontId="7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9" fillId="0" borderId="0"/>
    <xf numFmtId="0" fontId="7" fillId="0" borderId="0" applyNumberFormat="0" applyFill="0" applyBorder="0" applyProtection="0">
      <alignment vertical="center"/>
    </xf>
    <xf numFmtId="0" fontId="9" fillId="0" borderId="0"/>
    <xf numFmtId="0" fontId="3" fillId="0" borderId="0" applyNumberFormat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3" fillId="0" borderId="0" applyNumberFormat="0" applyFill="0" applyBorder="0" applyProtection="0">
      <alignment vertical="center"/>
    </xf>
    <xf numFmtId="0" fontId="1" fillId="2" borderId="1" applyNumberFormat="0" applyFont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center" vertical="center"/>
    </xf>
    <xf numFmtId="0" fontId="3" fillId="0" borderId="4" xfId="2" applyNumberFormat="1" applyFont="1" applyFill="1" applyBorder="1" applyProtection="1">
      <alignment vertical="center"/>
    </xf>
    <xf numFmtId="0" fontId="3" fillId="0" borderId="4" xfId="3" applyNumberFormat="1" applyFont="1" applyFill="1" applyBorder="1">
      <alignment vertical="center"/>
    </xf>
    <xf numFmtId="0" fontId="3" fillId="0" borderId="4" xfId="4" applyNumberFormat="1" applyFont="1" applyFill="1" applyBorder="1">
      <alignment vertical="center"/>
    </xf>
    <xf numFmtId="0" fontId="3" fillId="0" borderId="2" xfId="4" applyFont="1" applyFill="1" applyBorder="1">
      <alignment vertical="center"/>
    </xf>
    <xf numFmtId="0" fontId="3" fillId="0" borderId="3" xfId="4" applyFont="1" applyFill="1" applyBorder="1">
      <alignment vertical="center"/>
    </xf>
    <xf numFmtId="0" fontId="3" fillId="0" borderId="4" xfId="4" applyFont="1" applyFill="1" applyBorder="1">
      <alignment vertical="center"/>
    </xf>
    <xf numFmtId="0" fontId="3" fillId="0" borderId="4" xfId="4" applyFill="1" applyBorder="1" applyAlignment="1">
      <alignment horizontal="center" vertical="center"/>
    </xf>
    <xf numFmtId="0" fontId="3" fillId="0" borderId="4" xfId="2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>
      <alignment vertical="center"/>
    </xf>
    <xf numFmtId="0" fontId="3" fillId="0" borderId="0" xfId="5" applyFont="1" applyFill="1" applyBorder="1" applyProtection="1">
      <alignment vertical="center"/>
    </xf>
    <xf numFmtId="0" fontId="8" fillId="0" borderId="0" xfId="5" applyFont="1" applyFill="1" applyBorder="1" applyProtection="1">
      <alignment vertical="center"/>
    </xf>
    <xf numFmtId="0" fontId="3" fillId="0" borderId="0" xfId="2" applyNumberFormat="1" applyFont="1" applyFill="1" applyBorder="1" applyProtection="1">
      <alignment vertical="center"/>
    </xf>
    <xf numFmtId="0" fontId="8" fillId="0" borderId="0" xfId="2" applyNumberFormat="1" applyFont="1" applyFill="1" applyBorder="1" applyProtection="1">
      <alignment vertical="center"/>
    </xf>
    <xf numFmtId="0" fontId="3" fillId="0" borderId="4" xfId="4" applyFill="1" applyBorder="1">
      <alignment vertical="center"/>
    </xf>
    <xf numFmtId="0" fontId="3" fillId="0" borderId="2" xfId="4" applyFill="1" applyBorder="1">
      <alignment vertical="center"/>
    </xf>
    <xf numFmtId="0" fontId="3" fillId="0" borderId="3" xfId="4" applyFill="1" applyBorder="1">
      <alignment vertical="center"/>
    </xf>
    <xf numFmtId="0" fontId="3" fillId="0" borderId="4" xfId="4" quotePrefix="1" applyFill="1" applyBorder="1">
      <alignment vertical="center"/>
    </xf>
    <xf numFmtId="0" fontId="3" fillId="0" borderId="0" xfId="5" applyNumberFormat="1" applyFont="1" applyFill="1" applyBorder="1" applyProtection="1">
      <alignment vertical="center"/>
    </xf>
    <xf numFmtId="0" fontId="8" fillId="0" borderId="0" xfId="1" applyFont="1" applyFill="1"/>
    <xf numFmtId="0" fontId="3" fillId="0" borderId="0" xfId="1" applyFont="1" applyFill="1"/>
    <xf numFmtId="0" fontId="3" fillId="0" borderId="4" xfId="4" applyFont="1" applyFill="1" applyBorder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</cellXfs>
  <cellStyles count="28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Excel Built-in Normal" xfId="5"/>
    <cellStyle name="Normal" xfId="0" builtinId="0"/>
    <cellStyle name="Normal 2" xfId="4"/>
    <cellStyle name="Normal 2 2" xfId="18"/>
    <cellStyle name="Normal 2 2 2" xfId="2"/>
    <cellStyle name="Normal 2 3" xfId="19"/>
    <cellStyle name="Normal 2 3 2" xfId="1"/>
    <cellStyle name="Normal 3" xfId="20"/>
    <cellStyle name="Normal 4" xfId="21"/>
    <cellStyle name="Normal 5" xfId="22"/>
    <cellStyle name="Normal 5 2" xfId="23"/>
    <cellStyle name="Normal 6" xfId="24"/>
    <cellStyle name="Normal 7" xfId="25"/>
    <cellStyle name="Normal 8" xfId="3"/>
    <cellStyle name="Note 2" xfId="26"/>
    <cellStyle name="Percent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40"/>
  <sheetViews>
    <sheetView tabSelected="1" workbookViewId="0">
      <selection activeCell="L7" sqref="L7"/>
    </sheetView>
  </sheetViews>
  <sheetFormatPr defaultColWidth="9" defaultRowHeight="9.75" customHeight="1" x14ac:dyDescent="0.25"/>
  <cols>
    <col min="1" max="2" width="4.140625" style="2" customWidth="1"/>
    <col min="3" max="3" width="6.7109375" style="33" customWidth="1"/>
    <col min="4" max="4" width="16.7109375" style="2" customWidth="1"/>
    <col min="5" max="5" width="7.140625" style="2" customWidth="1"/>
    <col min="6" max="6" width="8.42578125" style="2" customWidth="1"/>
    <col min="7" max="7" width="11.7109375" style="2" customWidth="1"/>
    <col min="8" max="8" width="7.7109375" style="5" customWidth="1"/>
    <col min="9" max="9" width="9.7109375" style="5" bestFit="1" customWidth="1"/>
    <col min="10" max="10" width="14.42578125" style="2" customWidth="1"/>
    <col min="11" max="16384" width="9" style="2"/>
  </cols>
  <sheetData>
    <row r="1" spans="1:208" ht="13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08" ht="13.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208" ht="45.75" customHeight="1" x14ac:dyDescent="0.25">
      <c r="A3" s="34" t="s">
        <v>128</v>
      </c>
      <c r="B3" s="35"/>
      <c r="C3" s="35"/>
      <c r="D3" s="35"/>
      <c r="E3" s="35"/>
      <c r="F3" s="35"/>
      <c r="G3" s="35"/>
      <c r="H3" s="35"/>
      <c r="I3" s="35"/>
      <c r="J3" s="35"/>
    </row>
    <row r="4" spans="1:208" ht="6" customHeight="1" x14ac:dyDescent="0.25">
      <c r="A4" s="4"/>
      <c r="B4" s="4"/>
      <c r="C4" s="4"/>
      <c r="D4" s="4"/>
      <c r="E4" s="4"/>
      <c r="F4" s="4"/>
      <c r="G4" s="4"/>
    </row>
    <row r="5" spans="1:208" s="5" customFormat="1" ht="23.25" customHeight="1" x14ac:dyDescent="0.25">
      <c r="A5" s="6" t="s">
        <v>2</v>
      </c>
      <c r="B5" s="7"/>
      <c r="C5" s="8" t="s">
        <v>3</v>
      </c>
      <c r="D5" s="9" t="s">
        <v>4</v>
      </c>
      <c r="E5" s="10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spans="1:208" ht="16.5" customHeight="1" x14ac:dyDescent="0.25">
      <c r="A6" s="12">
        <v>1</v>
      </c>
      <c r="B6" s="13">
        <v>1</v>
      </c>
      <c r="C6" s="14">
        <v>573892</v>
      </c>
      <c r="D6" s="15" t="s">
        <v>11</v>
      </c>
      <c r="E6" s="16" t="s">
        <v>12</v>
      </c>
      <c r="F6" s="17" t="s">
        <v>13</v>
      </c>
      <c r="G6" s="17" t="s">
        <v>14</v>
      </c>
      <c r="H6" s="18">
        <v>1</v>
      </c>
      <c r="I6" s="19">
        <v>8.6</v>
      </c>
      <c r="J6" s="19"/>
      <c r="K6" s="20" t="s">
        <v>15</v>
      </c>
      <c r="L6" s="20">
        <f>COUNTIF($I$6:$I$17,"&gt;=8.5")</f>
        <v>8</v>
      </c>
      <c r="GX6" s="21"/>
      <c r="GZ6" s="21"/>
    </row>
    <row r="7" spans="1:208" ht="16.5" customHeight="1" x14ac:dyDescent="0.25">
      <c r="A7" s="12">
        <v>2</v>
      </c>
      <c r="B7" s="13">
        <v>2</v>
      </c>
      <c r="C7" s="14">
        <v>576392</v>
      </c>
      <c r="D7" s="15" t="s">
        <v>16</v>
      </c>
      <c r="E7" s="16" t="s">
        <v>17</v>
      </c>
      <c r="F7" s="17" t="s">
        <v>18</v>
      </c>
      <c r="G7" s="17" t="s">
        <v>19</v>
      </c>
      <c r="H7" s="18">
        <v>1</v>
      </c>
      <c r="I7" s="19">
        <v>8.6</v>
      </c>
      <c r="J7" s="19"/>
      <c r="K7" s="22" t="s">
        <v>20</v>
      </c>
      <c r="L7" s="20">
        <f>COUNTIF($I$6:$I$17,"&gt;=8")-COUNTIF($I$6:$I$17,"&gt;=8.5")</f>
        <v>3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3"/>
      <c r="GZ7" s="23"/>
    </row>
    <row r="8" spans="1:208" ht="16.5" customHeight="1" x14ac:dyDescent="0.25">
      <c r="A8" s="12">
        <v>3</v>
      </c>
      <c r="B8" s="13">
        <v>3</v>
      </c>
      <c r="C8" s="14">
        <v>576394</v>
      </c>
      <c r="D8" s="15" t="s">
        <v>21</v>
      </c>
      <c r="E8" s="16" t="s">
        <v>22</v>
      </c>
      <c r="F8" s="17" t="s">
        <v>23</v>
      </c>
      <c r="G8" s="17" t="s">
        <v>19</v>
      </c>
      <c r="H8" s="18">
        <v>1</v>
      </c>
      <c r="I8" s="19">
        <v>8.3000000000000007</v>
      </c>
      <c r="J8" s="19"/>
      <c r="K8" s="24" t="s">
        <v>24</v>
      </c>
      <c r="L8" s="20">
        <f>COUNTIF($I$6:$I$17,"&gt;=7")-COUNTIF($I$6:$I$17,"&gt;=8")</f>
        <v>1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1"/>
      <c r="GX8" s="21"/>
      <c r="GZ8" s="23"/>
    </row>
    <row r="9" spans="1:208" ht="16.5" customHeight="1" x14ac:dyDescent="0.25">
      <c r="A9" s="12">
        <v>4</v>
      </c>
      <c r="B9" s="13">
        <v>4</v>
      </c>
      <c r="C9" s="14">
        <v>574129</v>
      </c>
      <c r="D9" s="15" t="s">
        <v>25</v>
      </c>
      <c r="E9" s="16" t="s">
        <v>26</v>
      </c>
      <c r="F9" s="17" t="s">
        <v>27</v>
      </c>
      <c r="G9" s="17" t="s">
        <v>28</v>
      </c>
      <c r="H9" s="18">
        <v>1</v>
      </c>
      <c r="I9" s="19">
        <v>7.6</v>
      </c>
      <c r="J9" s="19"/>
      <c r="K9" s="20" t="s">
        <v>29</v>
      </c>
      <c r="L9" s="20">
        <v>0</v>
      </c>
      <c r="GX9" s="23"/>
      <c r="GZ9" s="23"/>
    </row>
    <row r="10" spans="1:208" ht="16.5" customHeight="1" x14ac:dyDescent="0.25">
      <c r="A10" s="12">
        <v>5</v>
      </c>
      <c r="B10" s="13">
        <v>5</v>
      </c>
      <c r="C10" s="14">
        <v>587303</v>
      </c>
      <c r="D10" s="15" t="s">
        <v>30</v>
      </c>
      <c r="E10" s="16" t="s">
        <v>31</v>
      </c>
      <c r="F10" s="17" t="s">
        <v>32</v>
      </c>
      <c r="G10" s="17" t="s">
        <v>33</v>
      </c>
      <c r="H10" s="18">
        <v>1</v>
      </c>
      <c r="I10" s="19">
        <v>8.5</v>
      </c>
      <c r="J10" s="19"/>
      <c r="K10" s="20" t="s">
        <v>29</v>
      </c>
      <c r="L10" s="20"/>
      <c r="GX10" s="23"/>
      <c r="GZ10" s="23"/>
    </row>
    <row r="11" spans="1:208" ht="16.5" customHeight="1" x14ac:dyDescent="0.25">
      <c r="A11" s="12">
        <v>6</v>
      </c>
      <c r="B11" s="13">
        <v>6</v>
      </c>
      <c r="C11" s="14">
        <v>584223</v>
      </c>
      <c r="D11" s="15" t="s">
        <v>34</v>
      </c>
      <c r="E11" s="16" t="s">
        <v>35</v>
      </c>
      <c r="F11" s="17" t="s">
        <v>36</v>
      </c>
      <c r="G11" s="17" t="s">
        <v>37</v>
      </c>
      <c r="H11" s="18">
        <v>1</v>
      </c>
      <c r="I11" s="19">
        <v>8.5</v>
      </c>
      <c r="J11" s="19"/>
      <c r="K11" s="22"/>
      <c r="L11" s="22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Z11" s="21"/>
    </row>
    <row r="12" spans="1:208" ht="16.5" customHeight="1" x14ac:dyDescent="0.25">
      <c r="A12" s="12">
        <v>7</v>
      </c>
      <c r="B12" s="13">
        <v>7</v>
      </c>
      <c r="C12" s="25">
        <v>597535</v>
      </c>
      <c r="D12" s="26" t="s">
        <v>38</v>
      </c>
      <c r="E12" s="27" t="s">
        <v>39</v>
      </c>
      <c r="F12" s="28" t="s">
        <v>40</v>
      </c>
      <c r="G12" s="25" t="s">
        <v>41</v>
      </c>
      <c r="H12" s="18">
        <v>1</v>
      </c>
      <c r="I12" s="19">
        <v>8.6999999999999993</v>
      </c>
      <c r="J12" s="19"/>
      <c r="K12" s="22"/>
      <c r="L12" s="22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3"/>
      <c r="GX12" s="23"/>
      <c r="GZ12" s="21"/>
    </row>
    <row r="13" spans="1:208" ht="16.5" customHeight="1" x14ac:dyDescent="0.25">
      <c r="A13" s="12">
        <v>8</v>
      </c>
      <c r="B13" s="13">
        <v>8</v>
      </c>
      <c r="C13" s="14">
        <v>576473</v>
      </c>
      <c r="D13" s="15" t="s">
        <v>42</v>
      </c>
      <c r="E13" s="16" t="s">
        <v>43</v>
      </c>
      <c r="F13" s="17" t="s">
        <v>44</v>
      </c>
      <c r="G13" s="17" t="s">
        <v>19</v>
      </c>
      <c r="H13" s="18">
        <v>1</v>
      </c>
      <c r="I13" s="19">
        <v>8.5</v>
      </c>
      <c r="J13" s="19"/>
      <c r="K13" s="22"/>
      <c r="L13" s="2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9"/>
      <c r="GZ13" s="21"/>
    </row>
    <row r="14" spans="1:208" ht="16.5" customHeight="1" x14ac:dyDescent="0.25">
      <c r="A14" s="12">
        <v>9</v>
      </c>
      <c r="B14" s="13">
        <v>9</v>
      </c>
      <c r="C14" s="14">
        <v>584240</v>
      </c>
      <c r="D14" s="15" t="s">
        <v>25</v>
      </c>
      <c r="E14" s="16" t="s">
        <v>45</v>
      </c>
      <c r="F14" s="17" t="s">
        <v>46</v>
      </c>
      <c r="G14" s="17" t="s">
        <v>37</v>
      </c>
      <c r="H14" s="18">
        <v>1</v>
      </c>
      <c r="I14" s="19">
        <v>8.5</v>
      </c>
      <c r="J14" s="19"/>
      <c r="K14" s="20"/>
      <c r="L14" s="20"/>
      <c r="GX14" s="23"/>
      <c r="GZ14" s="23"/>
    </row>
    <row r="15" spans="1:208" ht="16.5" customHeight="1" x14ac:dyDescent="0.25">
      <c r="A15" s="12">
        <v>10</v>
      </c>
      <c r="B15" s="13">
        <v>10</v>
      </c>
      <c r="C15" s="14">
        <v>587876</v>
      </c>
      <c r="D15" s="15" t="s">
        <v>47</v>
      </c>
      <c r="E15" s="16" t="s">
        <v>45</v>
      </c>
      <c r="F15" s="17" t="s">
        <v>48</v>
      </c>
      <c r="G15" s="17" t="s">
        <v>49</v>
      </c>
      <c r="H15" s="18">
        <v>1</v>
      </c>
      <c r="I15" s="19">
        <v>8</v>
      </c>
      <c r="J15" s="19"/>
      <c r="K15" s="20"/>
      <c r="L15" s="20"/>
    </row>
    <row r="16" spans="1:208" ht="16.5" customHeight="1" x14ac:dyDescent="0.2">
      <c r="A16" s="12">
        <v>11</v>
      </c>
      <c r="B16" s="13">
        <v>11</v>
      </c>
      <c r="C16" s="14">
        <v>584244</v>
      </c>
      <c r="D16" s="15" t="s">
        <v>50</v>
      </c>
      <c r="E16" s="16" t="s">
        <v>51</v>
      </c>
      <c r="F16" s="17" t="s">
        <v>52</v>
      </c>
      <c r="G16" s="17" t="s">
        <v>37</v>
      </c>
      <c r="H16" s="18">
        <v>1</v>
      </c>
      <c r="I16" s="19">
        <v>8.1</v>
      </c>
      <c r="J16" s="19"/>
      <c r="K16" s="30"/>
      <c r="L16" s="30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3"/>
      <c r="GX16" s="23"/>
      <c r="GZ16" s="23"/>
    </row>
    <row r="17" spans="1:208" ht="16.5" customHeight="1" x14ac:dyDescent="0.25">
      <c r="A17" s="12">
        <v>12</v>
      </c>
      <c r="B17" s="13">
        <v>12</v>
      </c>
      <c r="C17" s="14">
        <v>587986</v>
      </c>
      <c r="D17" s="15" t="s">
        <v>53</v>
      </c>
      <c r="E17" s="16" t="s">
        <v>54</v>
      </c>
      <c r="F17" s="17" t="s">
        <v>55</v>
      </c>
      <c r="G17" s="17" t="s">
        <v>33</v>
      </c>
      <c r="H17" s="18">
        <v>1</v>
      </c>
      <c r="I17" s="19">
        <v>8.5</v>
      </c>
      <c r="J17" s="19"/>
      <c r="K17" s="22"/>
      <c r="L17" s="22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3"/>
      <c r="GZ17" s="23"/>
    </row>
    <row r="18" spans="1:208" ht="16.5" customHeight="1" x14ac:dyDescent="0.25">
      <c r="A18" s="12">
        <v>13</v>
      </c>
      <c r="B18" s="13">
        <v>1</v>
      </c>
      <c r="C18" s="25">
        <v>598293</v>
      </c>
      <c r="D18" s="26" t="s">
        <v>56</v>
      </c>
      <c r="E18" s="27" t="s">
        <v>57</v>
      </c>
      <c r="F18" s="28" t="s">
        <v>58</v>
      </c>
      <c r="G18" s="25" t="s">
        <v>59</v>
      </c>
      <c r="H18" s="18">
        <v>2</v>
      </c>
      <c r="I18" s="19">
        <v>8.6</v>
      </c>
      <c r="J18" s="19"/>
      <c r="K18" s="20" t="s">
        <v>15</v>
      </c>
      <c r="L18" s="20">
        <f>COUNTIF($I$18:$I$29,"&gt;=8.5")</f>
        <v>4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</row>
    <row r="19" spans="1:208" ht="16.5" customHeight="1" x14ac:dyDescent="0.25">
      <c r="A19" s="12">
        <v>14</v>
      </c>
      <c r="B19" s="13">
        <v>2</v>
      </c>
      <c r="C19" s="14">
        <v>586210</v>
      </c>
      <c r="D19" s="15" t="s">
        <v>60</v>
      </c>
      <c r="E19" s="16" t="s">
        <v>61</v>
      </c>
      <c r="F19" s="17" t="s">
        <v>62</v>
      </c>
      <c r="G19" s="17" t="s">
        <v>63</v>
      </c>
      <c r="H19" s="18">
        <v>2</v>
      </c>
      <c r="I19" s="19">
        <v>8</v>
      </c>
      <c r="J19" s="19"/>
      <c r="K19" s="22" t="s">
        <v>20</v>
      </c>
      <c r="L19" s="20">
        <f>COUNTIF($I$18:$I$29,"&gt;=8")-COUNTIF($I$18:$I$29,"&gt;=8.5")</f>
        <v>6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9"/>
      <c r="GZ19" s="21"/>
    </row>
    <row r="20" spans="1:208" ht="16.5" customHeight="1" x14ac:dyDescent="0.25">
      <c r="A20" s="12">
        <v>15</v>
      </c>
      <c r="B20" s="13">
        <v>3</v>
      </c>
      <c r="C20" s="14">
        <v>573264</v>
      </c>
      <c r="D20" s="15" t="s">
        <v>64</v>
      </c>
      <c r="E20" s="16" t="s">
        <v>65</v>
      </c>
      <c r="F20" s="17" t="s">
        <v>66</v>
      </c>
      <c r="G20" s="17" t="s">
        <v>67</v>
      </c>
      <c r="H20" s="18">
        <v>2</v>
      </c>
      <c r="I20" s="19">
        <v>8.1999999999999993</v>
      </c>
      <c r="J20" s="19"/>
      <c r="K20" s="24" t="s">
        <v>24</v>
      </c>
      <c r="L20" s="20">
        <f>COUNTIF($I$18:$I$29,"&gt;=7")-COUNTIF($I$18:$I$29,"&gt;=8")</f>
        <v>2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1"/>
      <c r="GZ20" s="21"/>
    </row>
    <row r="21" spans="1:208" ht="16.5" customHeight="1" x14ac:dyDescent="0.25">
      <c r="A21" s="12">
        <v>16</v>
      </c>
      <c r="B21" s="13">
        <v>4</v>
      </c>
      <c r="C21" s="14">
        <v>576445</v>
      </c>
      <c r="D21" s="15" t="s">
        <v>68</v>
      </c>
      <c r="E21" s="16" t="s">
        <v>69</v>
      </c>
      <c r="F21" s="17" t="s">
        <v>70</v>
      </c>
      <c r="G21" s="17" t="s">
        <v>19</v>
      </c>
      <c r="H21" s="18">
        <v>2</v>
      </c>
      <c r="I21" s="19">
        <v>8.5</v>
      </c>
      <c r="J21" s="19"/>
      <c r="K21" s="20" t="s">
        <v>29</v>
      </c>
      <c r="L21" s="20">
        <v>0</v>
      </c>
    </row>
    <row r="22" spans="1:208" ht="16.5" customHeight="1" x14ac:dyDescent="0.25">
      <c r="A22" s="12">
        <v>17</v>
      </c>
      <c r="B22" s="13">
        <v>5</v>
      </c>
      <c r="C22" s="14">
        <v>584010</v>
      </c>
      <c r="D22" s="15" t="s">
        <v>71</v>
      </c>
      <c r="E22" s="16" t="s">
        <v>31</v>
      </c>
      <c r="F22" s="17" t="s">
        <v>72</v>
      </c>
      <c r="G22" s="17" t="s">
        <v>73</v>
      </c>
      <c r="H22" s="18">
        <v>2</v>
      </c>
      <c r="I22" s="19">
        <v>8</v>
      </c>
      <c r="J22" s="19"/>
      <c r="K22" s="20"/>
      <c r="L22" s="20"/>
    </row>
    <row r="23" spans="1:208" ht="16.5" customHeight="1" x14ac:dyDescent="0.25">
      <c r="A23" s="12">
        <v>18</v>
      </c>
      <c r="B23" s="13">
        <v>6</v>
      </c>
      <c r="C23" s="14">
        <v>587424</v>
      </c>
      <c r="D23" s="15" t="s">
        <v>74</v>
      </c>
      <c r="E23" s="16" t="s">
        <v>75</v>
      </c>
      <c r="F23" s="17" t="s">
        <v>76</v>
      </c>
      <c r="G23" s="17" t="s">
        <v>77</v>
      </c>
      <c r="H23" s="18">
        <v>2</v>
      </c>
      <c r="I23" s="19">
        <v>8.1999999999999993</v>
      </c>
      <c r="J23" s="19"/>
      <c r="K23" s="22"/>
      <c r="L23" s="22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Z23" s="21"/>
    </row>
    <row r="24" spans="1:208" ht="16.5" customHeight="1" x14ac:dyDescent="0.25">
      <c r="A24" s="12">
        <v>19</v>
      </c>
      <c r="B24" s="13">
        <v>7</v>
      </c>
      <c r="C24" s="14">
        <v>587732</v>
      </c>
      <c r="D24" s="15" t="s">
        <v>78</v>
      </c>
      <c r="E24" s="16" t="s">
        <v>79</v>
      </c>
      <c r="F24" s="17" t="s">
        <v>80</v>
      </c>
      <c r="G24" s="17" t="s">
        <v>63</v>
      </c>
      <c r="H24" s="18">
        <v>2</v>
      </c>
      <c r="I24" s="19">
        <v>8.8000000000000007</v>
      </c>
      <c r="J24" s="19"/>
      <c r="K24" s="24"/>
      <c r="L24" s="24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1"/>
      <c r="GZ24" s="21"/>
    </row>
    <row r="25" spans="1:208" ht="16.5" customHeight="1" x14ac:dyDescent="0.25">
      <c r="A25" s="12">
        <v>20</v>
      </c>
      <c r="B25" s="13">
        <v>8</v>
      </c>
      <c r="C25" s="14">
        <v>574178</v>
      </c>
      <c r="D25" s="15" t="s">
        <v>81</v>
      </c>
      <c r="E25" s="16" t="s">
        <v>82</v>
      </c>
      <c r="F25" s="17" t="s">
        <v>83</v>
      </c>
      <c r="G25" s="17" t="s">
        <v>28</v>
      </c>
      <c r="H25" s="18">
        <v>2</v>
      </c>
      <c r="I25" s="19">
        <v>8.5</v>
      </c>
      <c r="J25" s="19"/>
      <c r="K25" s="22"/>
      <c r="L25" s="22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3"/>
      <c r="GX25" s="21"/>
      <c r="GZ25" s="21"/>
    </row>
    <row r="26" spans="1:208" ht="16.5" customHeight="1" x14ac:dyDescent="0.25">
      <c r="A26" s="12">
        <v>21</v>
      </c>
      <c r="B26" s="13">
        <v>9</v>
      </c>
      <c r="C26" s="25">
        <v>564585</v>
      </c>
      <c r="D26" s="26" t="s">
        <v>84</v>
      </c>
      <c r="E26" s="27" t="s">
        <v>85</v>
      </c>
      <c r="F26" s="28" t="s">
        <v>86</v>
      </c>
      <c r="G26" s="25" t="s">
        <v>87</v>
      </c>
      <c r="H26" s="18">
        <v>2</v>
      </c>
      <c r="I26" s="19">
        <v>7.7</v>
      </c>
      <c r="J26" s="19"/>
      <c r="K26" s="24"/>
      <c r="L26" s="24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1"/>
      <c r="GX26" s="23"/>
      <c r="GZ26" s="23"/>
    </row>
    <row r="27" spans="1:208" ht="16.5" customHeight="1" x14ac:dyDescent="0.25">
      <c r="A27" s="12">
        <v>22</v>
      </c>
      <c r="B27" s="13">
        <v>10</v>
      </c>
      <c r="C27" s="14">
        <v>583288</v>
      </c>
      <c r="D27" s="15" t="s">
        <v>88</v>
      </c>
      <c r="E27" s="16" t="s">
        <v>45</v>
      </c>
      <c r="F27" s="17" t="s">
        <v>89</v>
      </c>
      <c r="G27" s="17" t="s">
        <v>77</v>
      </c>
      <c r="H27" s="18">
        <v>2</v>
      </c>
      <c r="I27" s="19">
        <v>8</v>
      </c>
      <c r="J27" s="19"/>
      <c r="K27" s="24"/>
      <c r="L27" s="24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1"/>
      <c r="GX27" s="21"/>
      <c r="GZ27" s="21"/>
    </row>
    <row r="28" spans="1:208" ht="16.5" customHeight="1" x14ac:dyDescent="0.25">
      <c r="A28" s="12">
        <v>23</v>
      </c>
      <c r="B28" s="13">
        <v>11</v>
      </c>
      <c r="C28" s="14">
        <v>583027</v>
      </c>
      <c r="D28" s="15" t="s">
        <v>90</v>
      </c>
      <c r="E28" s="16" t="s">
        <v>91</v>
      </c>
      <c r="F28" s="17" t="s">
        <v>92</v>
      </c>
      <c r="G28" s="17" t="s">
        <v>49</v>
      </c>
      <c r="H28" s="18">
        <v>2</v>
      </c>
      <c r="I28" s="19">
        <v>8</v>
      </c>
      <c r="J28" s="19"/>
      <c r="K28" s="24"/>
      <c r="L28" s="24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</row>
    <row r="29" spans="1:208" ht="16.5" customHeight="1" x14ac:dyDescent="0.25">
      <c r="A29" s="12">
        <v>24</v>
      </c>
      <c r="B29" s="13">
        <v>12</v>
      </c>
      <c r="C29" s="14">
        <v>583032</v>
      </c>
      <c r="D29" s="15" t="s">
        <v>93</v>
      </c>
      <c r="E29" s="16" t="s">
        <v>94</v>
      </c>
      <c r="F29" s="17" t="s">
        <v>95</v>
      </c>
      <c r="G29" s="17" t="s">
        <v>49</v>
      </c>
      <c r="H29" s="18">
        <v>2</v>
      </c>
      <c r="I29" s="19">
        <v>7.8</v>
      </c>
      <c r="J29" s="19"/>
      <c r="K29" s="22"/>
      <c r="L29" s="22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3"/>
      <c r="GZ29" s="23"/>
    </row>
    <row r="30" spans="1:208" ht="16.5" customHeight="1" x14ac:dyDescent="0.25">
      <c r="A30" s="12">
        <v>25</v>
      </c>
      <c r="B30" s="13">
        <v>1</v>
      </c>
      <c r="C30" s="14">
        <v>564317</v>
      </c>
      <c r="D30" s="15" t="s">
        <v>96</v>
      </c>
      <c r="E30" s="16" t="s">
        <v>57</v>
      </c>
      <c r="F30" s="17" t="s">
        <v>97</v>
      </c>
      <c r="G30" s="17" t="s">
        <v>98</v>
      </c>
      <c r="H30" s="32">
        <v>3</v>
      </c>
      <c r="I30" s="19">
        <v>8</v>
      </c>
      <c r="J30" s="19"/>
      <c r="K30" s="20" t="s">
        <v>15</v>
      </c>
      <c r="L30" s="20">
        <f>COUNTIF($I$30:$I$40,"&gt;=8.5")</f>
        <v>3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1"/>
      <c r="GX30" s="21"/>
      <c r="GZ30" s="21"/>
    </row>
    <row r="31" spans="1:208" ht="16.5" customHeight="1" x14ac:dyDescent="0.25">
      <c r="A31" s="12">
        <v>26</v>
      </c>
      <c r="B31" s="13">
        <v>2</v>
      </c>
      <c r="C31" s="14">
        <v>573179</v>
      </c>
      <c r="D31" s="15" t="s">
        <v>99</v>
      </c>
      <c r="E31" s="16" t="s">
        <v>100</v>
      </c>
      <c r="F31" s="17" t="s">
        <v>101</v>
      </c>
      <c r="G31" s="17" t="s">
        <v>102</v>
      </c>
      <c r="H31" s="32">
        <v>3</v>
      </c>
      <c r="I31" s="19">
        <v>8</v>
      </c>
      <c r="J31" s="19"/>
      <c r="K31" s="22" t="s">
        <v>20</v>
      </c>
      <c r="L31" s="20">
        <f>COUNTIF($I$30:$I$40,"&gt;=8")-COUNTIF($I$30:$I$40,"&gt;=8.5")</f>
        <v>4</v>
      </c>
      <c r="GX31" s="23"/>
      <c r="GZ31" s="23"/>
    </row>
    <row r="32" spans="1:208" ht="16.5" customHeight="1" x14ac:dyDescent="0.25">
      <c r="A32" s="12">
        <v>27</v>
      </c>
      <c r="B32" s="13">
        <v>3</v>
      </c>
      <c r="C32" s="14">
        <v>572919</v>
      </c>
      <c r="D32" s="15" t="s">
        <v>103</v>
      </c>
      <c r="E32" s="16" t="s">
        <v>104</v>
      </c>
      <c r="F32" s="17" t="s">
        <v>23</v>
      </c>
      <c r="G32" s="17" t="s">
        <v>105</v>
      </c>
      <c r="H32" s="32">
        <v>3</v>
      </c>
      <c r="I32" s="19">
        <v>7.6</v>
      </c>
      <c r="J32" s="19"/>
      <c r="K32" s="24" t="s">
        <v>24</v>
      </c>
      <c r="L32" s="20">
        <f>COUNTIF($I$30:$I$40,"&gt;=7")-COUNTIF($I$30:$I$40,"&gt;=8")</f>
        <v>4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</row>
    <row r="33" spans="1:208" ht="16.5" customHeight="1" x14ac:dyDescent="0.25">
      <c r="A33" s="12">
        <v>28</v>
      </c>
      <c r="B33" s="13">
        <v>4</v>
      </c>
      <c r="C33" s="14">
        <v>573024</v>
      </c>
      <c r="D33" s="15" t="s">
        <v>106</v>
      </c>
      <c r="E33" s="16" t="s">
        <v>107</v>
      </c>
      <c r="F33" s="17" t="s">
        <v>108</v>
      </c>
      <c r="G33" s="17" t="s">
        <v>109</v>
      </c>
      <c r="H33" s="32">
        <v>3</v>
      </c>
      <c r="I33" s="19">
        <v>7.6</v>
      </c>
      <c r="J33" s="19"/>
      <c r="K33" s="20" t="s">
        <v>29</v>
      </c>
      <c r="L33" s="20">
        <v>0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3"/>
      <c r="GZ33" s="23"/>
    </row>
    <row r="34" spans="1:208" ht="16.5" customHeight="1" x14ac:dyDescent="0.25">
      <c r="A34" s="12">
        <v>29</v>
      </c>
      <c r="B34" s="13">
        <v>5</v>
      </c>
      <c r="C34" s="14">
        <v>583062</v>
      </c>
      <c r="D34" s="15" t="s">
        <v>110</v>
      </c>
      <c r="E34" s="16" t="s">
        <v>65</v>
      </c>
      <c r="F34" s="17" t="s">
        <v>111</v>
      </c>
      <c r="G34" s="17" t="s">
        <v>33</v>
      </c>
      <c r="H34" s="32">
        <v>3</v>
      </c>
      <c r="I34" s="19">
        <v>8</v>
      </c>
      <c r="J34" s="19"/>
      <c r="K34" s="22"/>
      <c r="L34" s="22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Z34" s="21"/>
    </row>
    <row r="35" spans="1:208" ht="16.5" customHeight="1" x14ac:dyDescent="0.25">
      <c r="A35" s="12">
        <v>30</v>
      </c>
      <c r="B35" s="13">
        <v>6</v>
      </c>
      <c r="C35" s="14">
        <v>576320</v>
      </c>
      <c r="D35" s="15" t="s">
        <v>112</v>
      </c>
      <c r="E35" s="16" t="s">
        <v>113</v>
      </c>
      <c r="F35" s="17" t="s">
        <v>114</v>
      </c>
      <c r="G35" s="17" t="s">
        <v>67</v>
      </c>
      <c r="H35" s="32">
        <v>3</v>
      </c>
      <c r="I35" s="19">
        <v>8.5</v>
      </c>
      <c r="J35" s="19"/>
      <c r="K35" s="24"/>
      <c r="L35" s="24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1"/>
    </row>
    <row r="36" spans="1:208" ht="16.5" customHeight="1" x14ac:dyDescent="0.25">
      <c r="A36" s="12">
        <v>31</v>
      </c>
      <c r="B36" s="13">
        <v>7</v>
      </c>
      <c r="C36" s="14">
        <v>583001</v>
      </c>
      <c r="D36" s="15" t="s">
        <v>115</v>
      </c>
      <c r="E36" s="16" t="s">
        <v>113</v>
      </c>
      <c r="F36" s="17" t="s">
        <v>116</v>
      </c>
      <c r="G36" s="17" t="s">
        <v>49</v>
      </c>
      <c r="H36" s="32">
        <v>3</v>
      </c>
      <c r="I36" s="19">
        <v>8.6999999999999993</v>
      </c>
      <c r="J36" s="19"/>
      <c r="K36" s="22"/>
      <c r="L36" s="22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Z36" s="21"/>
    </row>
    <row r="37" spans="1:208" ht="16.5" customHeight="1" x14ac:dyDescent="0.25">
      <c r="A37" s="12">
        <v>32</v>
      </c>
      <c r="B37" s="13">
        <v>8</v>
      </c>
      <c r="C37" s="14">
        <v>572951</v>
      </c>
      <c r="D37" s="15" t="s">
        <v>117</v>
      </c>
      <c r="E37" s="16" t="s">
        <v>69</v>
      </c>
      <c r="F37" s="17" t="s">
        <v>118</v>
      </c>
      <c r="G37" s="17" t="s">
        <v>119</v>
      </c>
      <c r="H37" s="32">
        <v>3</v>
      </c>
      <c r="I37" s="19">
        <v>8.5</v>
      </c>
      <c r="J37" s="19"/>
      <c r="K37" s="24"/>
      <c r="L37" s="24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Z37" s="23"/>
    </row>
    <row r="38" spans="1:208" ht="16.5" customHeight="1" x14ac:dyDescent="0.25">
      <c r="A38" s="12">
        <v>33</v>
      </c>
      <c r="B38" s="13">
        <v>9</v>
      </c>
      <c r="C38" s="14">
        <v>583345</v>
      </c>
      <c r="D38" s="15" t="s">
        <v>120</v>
      </c>
      <c r="E38" s="16" t="s">
        <v>35</v>
      </c>
      <c r="F38" s="17" t="s">
        <v>121</v>
      </c>
      <c r="G38" s="17" t="s">
        <v>122</v>
      </c>
      <c r="H38" s="32">
        <v>3</v>
      </c>
      <c r="I38" s="19">
        <v>8.1999999999999993</v>
      </c>
      <c r="J38" s="19"/>
      <c r="K38" s="24"/>
      <c r="L38" s="24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1"/>
      <c r="GX38" s="23"/>
      <c r="GZ38" s="23"/>
    </row>
    <row r="39" spans="1:208" ht="16.5" customHeight="1" x14ac:dyDescent="0.25">
      <c r="A39" s="12">
        <v>34</v>
      </c>
      <c r="B39" s="13">
        <v>10</v>
      </c>
      <c r="C39" s="14">
        <v>576564</v>
      </c>
      <c r="D39" s="15" t="s">
        <v>25</v>
      </c>
      <c r="E39" s="16" t="s">
        <v>123</v>
      </c>
      <c r="F39" s="17" t="s">
        <v>124</v>
      </c>
      <c r="G39" s="17" t="s">
        <v>14</v>
      </c>
      <c r="H39" s="32">
        <v>3</v>
      </c>
      <c r="I39" s="19">
        <v>7.7</v>
      </c>
      <c r="J39" s="19"/>
      <c r="K39" s="22"/>
      <c r="L39" s="22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</row>
    <row r="40" spans="1:208" ht="16.5" customHeight="1" x14ac:dyDescent="0.25">
      <c r="A40" s="12">
        <v>35</v>
      </c>
      <c r="B40" s="13">
        <v>11</v>
      </c>
      <c r="C40" s="14">
        <v>584229</v>
      </c>
      <c r="D40" s="15" t="s">
        <v>125</v>
      </c>
      <c r="E40" s="16" t="s">
        <v>126</v>
      </c>
      <c r="F40" s="17" t="s">
        <v>127</v>
      </c>
      <c r="G40" s="17" t="s">
        <v>37</v>
      </c>
      <c r="H40" s="32">
        <v>3</v>
      </c>
      <c r="I40" s="19">
        <v>7</v>
      </c>
      <c r="J40" s="19"/>
      <c r="K40" s="22"/>
      <c r="L40" s="22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3"/>
    </row>
  </sheetData>
  <mergeCells count="5">
    <mergeCell ref="A1:J1"/>
    <mergeCell ref="A2:J2"/>
    <mergeCell ref="A3:J3"/>
    <mergeCell ref="A4:G4"/>
    <mergeCell ref="A5:B5"/>
  </mergeCells>
  <pageMargins left="0.6692913385826772" right="0.39370078740157483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Diem KLTN theo TB</vt:lpstr>
      <vt:lpstr>'Diem KLTN theo TB'!Print_Titles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Hanoi</dc:creator>
  <cp:lastModifiedBy>Hanoi</cp:lastModifiedBy>
  <cp:lastPrinted>2017-06-30T03:10:49Z</cp:lastPrinted>
  <dcterms:created xsi:type="dcterms:W3CDTF">2017-06-30T03:06:37Z</dcterms:created>
  <dcterms:modified xsi:type="dcterms:W3CDTF">2017-06-30T03:12:25Z</dcterms:modified>
</cp:coreProperties>
</file>